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我的雲端硬碟\1-1文山高中資料\1-0文山高中-預算執行\1文山高中-課後等報表\2收支公告\國中課輔\"/>
    </mc:Choice>
  </mc:AlternateContent>
  <bookViews>
    <workbookView xWindow="480" yWindow="348" windowWidth="23388" windowHeight="8928"/>
  </bookViews>
  <sheets>
    <sheet name="工作表1" sheetId="1" r:id="rId1"/>
  </sheets>
  <calcPr calcId="162913"/>
</workbook>
</file>

<file path=xl/calcChain.xml><?xml version="1.0" encoding="utf-8"?>
<calcChain xmlns="http://schemas.openxmlformats.org/spreadsheetml/2006/main">
  <c r="C18" i="1" l="1"/>
  <c r="C9" i="1"/>
  <c r="B6" i="1" l="1"/>
  <c r="B26" i="1" s="1"/>
  <c r="B25" i="1" l="1"/>
  <c r="B27" i="1" s="1"/>
  <c r="C8" i="1"/>
  <c r="B23" i="1"/>
</calcChain>
</file>

<file path=xl/sharedStrings.xml><?xml version="1.0" encoding="utf-8"?>
<sst xmlns="http://schemas.openxmlformats.org/spreadsheetml/2006/main" count="20" uniqueCount="20">
  <si>
    <t>鐘點費支出合計(A)</t>
    <phoneticPr fontId="1" type="noConversion"/>
  </si>
  <si>
    <t>鐘點費-2月</t>
    <phoneticPr fontId="1" type="noConversion"/>
  </si>
  <si>
    <t>鐘點費-3月</t>
  </si>
  <si>
    <t>鐘點費-4月</t>
  </si>
  <si>
    <t>鐘點費-5月</t>
  </si>
  <si>
    <t>鐘點費-6月</t>
  </si>
  <si>
    <t>分攤電費</t>
    <phoneticPr fontId="1" type="noConversion"/>
  </si>
  <si>
    <t>收入8成</t>
    <phoneticPr fontId="1" type="noConversion"/>
  </si>
  <si>
    <r>
      <t>高雄市立文山高級中學--國中部108學年第2學期輔導經費收支表</t>
    </r>
    <r>
      <rPr>
        <b/>
        <sz val="11"/>
        <color indexed="10"/>
        <rFont val="新細明體"/>
        <family val="1"/>
        <charset val="136"/>
      </rPr>
      <t>(1</t>
    </r>
    <r>
      <rPr>
        <b/>
        <sz val="11"/>
        <color indexed="10"/>
        <rFont val="新細明體"/>
        <family val="1"/>
        <charset val="136"/>
      </rPr>
      <t>09.9.11結算</t>
    </r>
    <r>
      <rPr>
        <b/>
        <sz val="11"/>
        <color indexed="10"/>
        <rFont val="新細明體"/>
        <family val="1"/>
        <charset val="136"/>
      </rPr>
      <t>)</t>
    </r>
    <phoneticPr fontId="1" type="noConversion"/>
  </si>
  <si>
    <t>項目</t>
    <phoneticPr fontId="1" type="noConversion"/>
  </si>
  <si>
    <t>收入</t>
    <phoneticPr fontId="1" type="noConversion"/>
  </si>
  <si>
    <t>支出</t>
    <phoneticPr fontId="1" type="noConversion"/>
  </si>
  <si>
    <t>收入合計</t>
    <phoneticPr fontId="1" type="noConversion"/>
  </si>
  <si>
    <t>支出總合計(A)+(B)</t>
    <phoneticPr fontId="1" type="noConversion"/>
  </si>
  <si>
    <t>特色課程</t>
    <phoneticPr fontId="1" type="noConversion"/>
  </si>
  <si>
    <t>行政費支出合計(B)</t>
    <phoneticPr fontId="1" type="noConversion"/>
  </si>
  <si>
    <t>分攤水費</t>
    <phoneticPr fontId="1" type="noConversion"/>
  </si>
  <si>
    <t>收-支 餘額</t>
    <phoneticPr fontId="1" type="noConversion"/>
  </si>
  <si>
    <t>收入2成</t>
    <phoneticPr fontId="1" type="noConversion"/>
  </si>
  <si>
    <t>8成鐘點費剩餘/不足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</si>
</sst>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sz val="11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11"/>
      <color indexed="8"/>
      <name val="新細明體"/>
      <family val="1"/>
      <charset val="136"/>
    </font>
    <font>
      <b/>
      <sz val="11"/>
      <name val="新細明體"/>
      <family val="1"/>
      <charset val="136"/>
    </font>
    <font>
      <sz val="11"/>
      <color indexed="12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Fill="1">
      <alignment vertical="center"/>
    </xf>
    <xf numFmtId="176" fontId="3" fillId="0" borderId="4" xfId="0" applyNumberFormat="1" applyFont="1" applyFill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 wrapText="1"/>
    </xf>
    <xf numFmtId="176" fontId="5" fillId="0" borderId="4" xfId="0" applyNumberFormat="1" applyFont="1" applyFill="1" applyBorder="1" applyAlignment="1">
      <alignment vertical="center" wrapText="1"/>
    </xf>
    <xf numFmtId="176" fontId="3" fillId="0" borderId="4" xfId="0" applyNumberFormat="1" applyFont="1" applyFill="1" applyBorder="1">
      <alignment vertical="center"/>
    </xf>
    <xf numFmtId="49" fontId="6" fillId="0" borderId="4" xfId="0" applyNumberFormat="1" applyFont="1" applyFill="1" applyBorder="1" applyAlignment="1">
      <alignment vertical="center" wrapText="1"/>
    </xf>
    <xf numFmtId="176" fontId="6" fillId="3" borderId="4" xfId="0" applyNumberFormat="1" applyFont="1" applyFill="1" applyBorder="1" applyAlignment="1">
      <alignment vertical="center" wrapText="1"/>
    </xf>
    <xf numFmtId="176" fontId="6" fillId="3" borderId="4" xfId="0" applyNumberFormat="1" applyFont="1" applyFill="1" applyBorder="1">
      <alignment vertical="center"/>
    </xf>
    <xf numFmtId="176" fontId="6" fillId="0" borderId="4" xfId="0" applyNumberFormat="1" applyFont="1" applyFill="1" applyBorder="1">
      <alignment vertical="center"/>
    </xf>
    <xf numFmtId="176" fontId="5" fillId="0" borderId="4" xfId="0" applyNumberFormat="1" applyFont="1" applyFill="1" applyBorder="1">
      <alignment vertical="center"/>
    </xf>
    <xf numFmtId="176" fontId="7" fillId="0" borderId="4" xfId="0" applyNumberFormat="1" applyFont="1" applyFill="1" applyBorder="1">
      <alignment vertical="center"/>
    </xf>
    <xf numFmtId="49" fontId="3" fillId="4" borderId="4" xfId="0" applyNumberFormat="1" applyFont="1" applyFill="1" applyBorder="1" applyAlignment="1">
      <alignment vertical="center" wrapText="1"/>
    </xf>
    <xf numFmtId="176" fontId="3" fillId="4" borderId="4" xfId="0" applyNumberFormat="1" applyFont="1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pane ySplit="2" topLeftCell="A21" activePane="bottomLeft" state="frozen"/>
      <selection pane="bottomLeft" activeCell="C19" sqref="C19"/>
    </sheetView>
  </sheetViews>
  <sheetFormatPr defaultRowHeight="19.8" x14ac:dyDescent="0.3"/>
  <cols>
    <col min="1" max="1" width="20.21875" style="1" bestFit="1" customWidth="1"/>
    <col min="2" max="3" width="18.6640625" style="1" customWidth="1"/>
  </cols>
  <sheetData>
    <row r="1" spans="1:3" ht="44.25" customHeight="1" x14ac:dyDescent="0.3">
      <c r="A1" s="17" t="s">
        <v>8</v>
      </c>
      <c r="B1" s="18"/>
      <c r="C1" s="19"/>
    </row>
    <row r="2" spans="1:3" ht="24.9" customHeight="1" x14ac:dyDescent="0.3">
      <c r="A2" s="3" t="s">
        <v>9</v>
      </c>
      <c r="B2" s="4" t="s">
        <v>10</v>
      </c>
      <c r="C2" s="5" t="s">
        <v>11</v>
      </c>
    </row>
    <row r="3" spans="1:3" ht="24" customHeight="1" x14ac:dyDescent="0.3">
      <c r="A3" s="6"/>
      <c r="B3" s="7">
        <v>123932</v>
      </c>
      <c r="C3" s="8"/>
    </row>
    <row r="4" spans="1:3" ht="24" customHeight="1" x14ac:dyDescent="0.3">
      <c r="A4" s="6"/>
      <c r="B4" s="7"/>
      <c r="C4" s="8"/>
    </row>
    <row r="5" spans="1:3" ht="24" customHeight="1" x14ac:dyDescent="0.3">
      <c r="A5" s="6"/>
      <c r="B5" s="2"/>
      <c r="C5" s="8"/>
    </row>
    <row r="6" spans="1:3" ht="24" customHeight="1" x14ac:dyDescent="0.3">
      <c r="A6" s="9" t="s">
        <v>12</v>
      </c>
      <c r="B6" s="10">
        <f>SUM(B3:B5)</f>
        <v>123932</v>
      </c>
      <c r="C6" s="8"/>
    </row>
    <row r="7" spans="1:3" ht="24" customHeight="1" x14ac:dyDescent="0.3">
      <c r="A7" s="6"/>
      <c r="B7" s="2"/>
      <c r="C7" s="8"/>
    </row>
    <row r="8" spans="1:3" ht="24" customHeight="1" x14ac:dyDescent="0.3">
      <c r="A8" s="9" t="s">
        <v>13</v>
      </c>
      <c r="B8" s="2"/>
      <c r="C8" s="11">
        <f>C9+C18</f>
        <v>129863</v>
      </c>
    </row>
    <row r="9" spans="1:3" ht="24" customHeight="1" x14ac:dyDescent="0.3">
      <c r="A9" s="9" t="s">
        <v>0</v>
      </c>
      <c r="B9" s="2"/>
      <c r="C9" s="12">
        <f>SUM(C10:C17)</f>
        <v>117200</v>
      </c>
    </row>
    <row r="10" spans="1:3" ht="24" customHeight="1" x14ac:dyDescent="0.3">
      <c r="A10" s="6" t="s">
        <v>1</v>
      </c>
      <c r="B10" s="2"/>
      <c r="C10" s="13"/>
    </row>
    <row r="11" spans="1:3" ht="24" customHeight="1" x14ac:dyDescent="0.3">
      <c r="A11" s="6" t="s">
        <v>2</v>
      </c>
      <c r="B11" s="2"/>
      <c r="C11" s="2">
        <v>33600</v>
      </c>
    </row>
    <row r="12" spans="1:3" ht="24" customHeight="1" x14ac:dyDescent="0.3">
      <c r="A12" s="6" t="s">
        <v>3</v>
      </c>
      <c r="B12" s="2"/>
      <c r="C12" s="2">
        <v>53200</v>
      </c>
    </row>
    <row r="13" spans="1:3" ht="24" customHeight="1" x14ac:dyDescent="0.3">
      <c r="A13" s="6" t="s">
        <v>4</v>
      </c>
      <c r="B13" s="2"/>
      <c r="C13" s="2">
        <v>17600</v>
      </c>
    </row>
    <row r="14" spans="1:3" ht="24" customHeight="1" x14ac:dyDescent="0.3">
      <c r="A14" s="6" t="s">
        <v>5</v>
      </c>
      <c r="B14" s="2"/>
      <c r="C14" s="2">
        <v>12800</v>
      </c>
    </row>
    <row r="15" spans="1:3" ht="24" customHeight="1" x14ac:dyDescent="0.3">
      <c r="A15" s="6" t="s">
        <v>14</v>
      </c>
      <c r="B15" s="2"/>
      <c r="C15" s="14"/>
    </row>
    <row r="16" spans="1:3" ht="24" customHeight="1" x14ac:dyDescent="0.3">
      <c r="A16" s="6"/>
      <c r="B16" s="2"/>
      <c r="C16" s="14"/>
    </row>
    <row r="17" spans="1:3" ht="24" customHeight="1" x14ac:dyDescent="0.3">
      <c r="A17" s="6"/>
      <c r="B17" s="2"/>
      <c r="C17" s="8"/>
    </row>
    <row r="18" spans="1:3" ht="24" customHeight="1" x14ac:dyDescent="0.3">
      <c r="A18" s="9" t="s">
        <v>15</v>
      </c>
      <c r="B18" s="2"/>
      <c r="C18" s="12">
        <f>SUM(C19:C22)</f>
        <v>12663</v>
      </c>
    </row>
    <row r="19" spans="1:3" ht="24" customHeight="1" x14ac:dyDescent="0.3">
      <c r="A19" s="6" t="s">
        <v>16</v>
      </c>
      <c r="B19" s="2"/>
      <c r="C19" s="2">
        <v>12663</v>
      </c>
    </row>
    <row r="20" spans="1:3" ht="24" customHeight="1" x14ac:dyDescent="0.3">
      <c r="A20" s="6" t="s">
        <v>6</v>
      </c>
      <c r="B20" s="2"/>
      <c r="C20" s="13"/>
    </row>
    <row r="21" spans="1:3" ht="24" customHeight="1" x14ac:dyDescent="0.3">
      <c r="A21" s="6"/>
      <c r="B21" s="2"/>
      <c r="C21" s="14"/>
    </row>
    <row r="22" spans="1:3" ht="24" customHeight="1" x14ac:dyDescent="0.3">
      <c r="A22" s="6"/>
      <c r="B22" s="2"/>
      <c r="C22" s="8"/>
    </row>
    <row r="23" spans="1:3" ht="24" customHeight="1" x14ac:dyDescent="0.3">
      <c r="A23" s="15" t="s">
        <v>17</v>
      </c>
      <c r="B23" s="16">
        <f>B6-C8</f>
        <v>-5931</v>
      </c>
      <c r="C23" s="8"/>
    </row>
    <row r="24" spans="1:3" ht="24" customHeight="1" x14ac:dyDescent="0.3">
      <c r="A24" s="6"/>
      <c r="B24" s="2"/>
      <c r="C24" s="8"/>
    </row>
    <row r="25" spans="1:3" ht="24" customHeight="1" x14ac:dyDescent="0.3">
      <c r="A25" s="6" t="s">
        <v>7</v>
      </c>
      <c r="B25" s="2">
        <f>B6*0.8</f>
        <v>99145.600000000006</v>
      </c>
      <c r="C25" s="8"/>
    </row>
    <row r="26" spans="1:3" ht="24" customHeight="1" x14ac:dyDescent="0.3">
      <c r="A26" s="6" t="s">
        <v>18</v>
      </c>
      <c r="B26" s="2">
        <f>B6*0.2</f>
        <v>24786.400000000001</v>
      </c>
      <c r="C26" s="8"/>
    </row>
    <row r="27" spans="1:3" ht="24" customHeight="1" x14ac:dyDescent="0.3">
      <c r="A27" s="8" t="s">
        <v>19</v>
      </c>
      <c r="B27" s="2">
        <f>B25-C9</f>
        <v>-18054.399999999994</v>
      </c>
      <c r="C27" s="8"/>
    </row>
    <row r="28" spans="1:3" ht="26.4" customHeight="1" x14ac:dyDescent="0.3">
      <c r="A28" s="8"/>
      <c r="B28" s="2"/>
      <c r="C28" s="8"/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1090417</cp:lastModifiedBy>
  <cp:lastPrinted>2016-07-06T03:45:17Z</cp:lastPrinted>
  <dcterms:created xsi:type="dcterms:W3CDTF">2016-07-06T03:35:10Z</dcterms:created>
  <dcterms:modified xsi:type="dcterms:W3CDTF">2021-06-16T05:56:37Z</dcterms:modified>
</cp:coreProperties>
</file>